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State Funded Follow Along - FY21\"/>
    </mc:Choice>
  </mc:AlternateContent>
  <workbookProtection workbookPassword="CC7A" lockStructure="1"/>
  <bookViews>
    <workbookView xWindow="-120" yWindow="-120" windowWidth="29040" windowHeight="15990"/>
  </bookViews>
  <sheets>
    <sheet name="BUDGET CALCULATOR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1" l="1"/>
  <c r="M12" i="1" l="1"/>
  <c r="M13" i="1" l="1"/>
  <c r="C12" i="1" s="1"/>
  <c r="C14" i="1" l="1"/>
  <c r="K29" i="1"/>
  <c r="K31" i="1" l="1"/>
  <c r="K26" i="1"/>
  <c r="K33" i="1" l="1"/>
  <c r="C17" i="1" s="1"/>
  <c r="C19" i="1" s="1"/>
</calcChain>
</file>

<file path=xl/sharedStrings.xml><?xml version="1.0" encoding="utf-8"?>
<sst xmlns="http://schemas.openxmlformats.org/spreadsheetml/2006/main" count="29" uniqueCount="28">
  <si>
    <t>BALANCE REMAINING</t>
  </si>
  <si>
    <t>AVAILABLE SERVICES</t>
  </si>
  <si>
    <t>DAY SUPPORTS</t>
  </si>
  <si>
    <t>OTHER SERVICES</t>
  </si>
  <si>
    <t>Behavior Supports</t>
  </si>
  <si>
    <t>Budgeted Units</t>
  </si>
  <si>
    <t>Unit Cost</t>
  </si>
  <si>
    <t>Per</t>
  </si>
  <si>
    <t>Total Cost</t>
  </si>
  <si>
    <t>Total Budgeted Cost</t>
  </si>
  <si>
    <t>Manual Price</t>
  </si>
  <si>
    <t>AMOUNT BUDGETED BELOW</t>
  </si>
  <si>
    <t>Note</t>
  </si>
  <si>
    <t>Assistive Technology</t>
  </si>
  <si>
    <t>ANNUALIZED FUNDING</t>
  </si>
  <si>
    <t>SSN:</t>
  </si>
  <si>
    <t>PARTICIPANT NAME:</t>
  </si>
  <si>
    <t>BUDGET BEGIN DATE:</t>
  </si>
  <si>
    <t>Employment Services - Individual</t>
  </si>
  <si>
    <t>STATE FUNDED FOLLOW ALONG</t>
  </si>
  <si>
    <t xml:space="preserve">   (Use 7/1/2020 if enrolled in program prior to July 1, 2020; Use actual enrollment date if enrolled in program 7/1/2020 or later)</t>
  </si>
  <si>
    <t>15 minutes</t>
  </si>
  <si>
    <t>AVAILABLE FUNDING - FY 21</t>
  </si>
  <si>
    <t>BUDGET CALCULATOR - FY 21</t>
  </si>
  <si>
    <t>ADMIN ALLOCATION - ESTIMATED</t>
  </si>
  <si>
    <t>(admin costs will be based on the actual amount allocated by your Agency)</t>
  </si>
  <si>
    <t>half hour</t>
  </si>
  <si>
    <t>Behavior Supports -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</si>
</sst>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44" fontId="0" fillId="0" borderId="0" xfId="1" applyFont="1"/>
    <xf numFmtId="44" fontId="0" fillId="0" borderId="0" xfId="0" applyNumberFormat="1"/>
    <xf numFmtId="0" fontId="3" fillId="0" borderId="0" xfId="0" applyFont="1"/>
    <xf numFmtId="44" fontId="2" fillId="0" borderId="0" xfId="1" applyFont="1"/>
    <xf numFmtId="44" fontId="2" fillId="0" borderId="1" xfId="1" applyFont="1" applyBorder="1"/>
    <xf numFmtId="44" fontId="2" fillId="0" borderId="0" xfId="1" applyFont="1" applyBorder="1"/>
    <xf numFmtId="14" fontId="0" fillId="0" borderId="0" xfId="0" applyNumberFormat="1"/>
    <xf numFmtId="164" fontId="0" fillId="0" borderId="0" xfId="0" applyNumberFormat="1"/>
    <xf numFmtId="0" fontId="0" fillId="0" borderId="1" xfId="0" applyBorder="1" applyProtection="1">
      <protection locked="0"/>
    </xf>
    <xf numFmtId="0" fontId="5" fillId="0" borderId="0" xfId="0" applyFont="1"/>
    <xf numFmtId="0" fontId="6" fillId="0" borderId="0" xfId="0" applyFont="1" applyBorder="1"/>
    <xf numFmtId="164" fontId="6" fillId="0" borderId="0" xfId="0" applyNumberFormat="1" applyFont="1"/>
    <xf numFmtId="0" fontId="6" fillId="0" borderId="0" xfId="0" applyFont="1"/>
    <xf numFmtId="14" fontId="0" fillId="2" borderId="2" xfId="0" applyNumberFormat="1" applyFill="1" applyBorder="1"/>
    <xf numFmtId="0" fontId="0" fillId="2" borderId="3" xfId="0" applyFill="1" applyBorder="1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/>
    <xf numFmtId="0" fontId="0" fillId="0" borderId="7" xfId="0" applyBorder="1"/>
    <xf numFmtId="44" fontId="2" fillId="0" borderId="8" xfId="0" applyNumberFormat="1" applyFont="1" applyBorder="1"/>
    <xf numFmtId="0" fontId="4" fillId="0" borderId="0" xfId="0" applyFont="1" applyAlignment="1">
      <alignment horizontal="center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/>
    <xf numFmtId="0" fontId="0" fillId="2" borderId="6" xfId="0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4"/>
  <sheetViews>
    <sheetView tabSelected="1" topLeftCell="A7" workbookViewId="0">
      <selection activeCell="E27" sqref="E27"/>
    </sheetView>
  </sheetViews>
  <sheetFormatPr defaultRowHeight="15" x14ac:dyDescent="0.25"/>
  <cols>
    <col min="1" max="1" width="35.140625" bestFit="1" customWidth="1"/>
    <col min="2" max="2" width="1.140625" customWidth="1"/>
    <col min="3" max="3" width="18.42578125" customWidth="1"/>
    <col min="4" max="4" width="2.42578125" customWidth="1"/>
    <col min="5" max="5" width="20" bestFit="1" customWidth="1"/>
    <col min="6" max="6" width="2" customWidth="1"/>
    <col min="8" max="8" width="2.42578125" customWidth="1"/>
    <col min="9" max="9" width="11.42578125" customWidth="1"/>
    <col min="10" max="10" width="2.85546875" customWidth="1"/>
    <col min="11" max="11" width="12.28515625" customWidth="1"/>
    <col min="12" max="12" width="9.7109375" customWidth="1"/>
    <col min="13" max="13" width="12" hidden="1" customWidth="1"/>
  </cols>
  <sheetData>
    <row r="1" spans="1:13" ht="21" x14ac:dyDescent="0.3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s="2" customFormat="1" ht="21" x14ac:dyDescent="0.3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ht="15.75" thickBot="1" x14ac:dyDescent="0.3"/>
    <row r="4" spans="1:13" ht="15.75" thickBot="1" x14ac:dyDescent="0.3">
      <c r="A4" s="2" t="s">
        <v>16</v>
      </c>
      <c r="C4" s="26"/>
      <c r="D4" s="27"/>
      <c r="E4" s="28"/>
      <c r="H4" s="5"/>
    </row>
    <row r="5" spans="1:13" ht="15.75" thickBot="1" x14ac:dyDescent="0.3">
      <c r="A5" s="2" t="s">
        <v>15</v>
      </c>
      <c r="C5" s="20"/>
      <c r="D5" s="14"/>
      <c r="E5" s="21"/>
      <c r="H5" s="5"/>
    </row>
    <row r="6" spans="1:13" ht="15.75" thickBot="1" x14ac:dyDescent="0.3">
      <c r="A6" s="2" t="s">
        <v>17</v>
      </c>
      <c r="B6" s="5"/>
      <c r="C6" s="13"/>
      <c r="D6" s="5"/>
      <c r="E6" s="19">
        <v>44013</v>
      </c>
      <c r="H6" s="5"/>
    </row>
    <row r="7" spans="1:13" s="18" customFormat="1" x14ac:dyDescent="0.25">
      <c r="A7" s="15" t="s">
        <v>20</v>
      </c>
      <c r="B7" s="16"/>
      <c r="C7" s="17"/>
      <c r="D7" s="16"/>
      <c r="E7" s="16"/>
      <c r="F7" s="16"/>
      <c r="G7" s="16"/>
      <c r="H7" s="16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10" spans="1:13" x14ac:dyDescent="0.25">
      <c r="A10" s="2" t="s">
        <v>14</v>
      </c>
      <c r="C10" s="9">
        <v>5350</v>
      </c>
    </row>
    <row r="11" spans="1:13" x14ac:dyDescent="0.25">
      <c r="M11" s="12">
        <v>44378</v>
      </c>
    </row>
    <row r="12" spans="1:13" x14ac:dyDescent="0.25">
      <c r="A12" s="2" t="s">
        <v>22</v>
      </c>
      <c r="C12" s="9">
        <f>(C10/365)*M13</f>
        <v>5350</v>
      </c>
      <c r="D12" s="9"/>
      <c r="M12">
        <f>M11-E6</f>
        <v>365</v>
      </c>
    </row>
    <row r="13" spans="1:13" ht="10.5" customHeight="1" x14ac:dyDescent="0.25">
      <c r="C13" s="9"/>
      <c r="D13" s="9"/>
      <c r="M13">
        <f>ROUNDUP(M12,0)</f>
        <v>365</v>
      </c>
    </row>
    <row r="14" spans="1:13" ht="16.5" customHeight="1" x14ac:dyDescent="0.25">
      <c r="A14" s="2" t="s">
        <v>24</v>
      </c>
      <c r="C14" s="9">
        <f>ROUND(350/365*M13,0)</f>
        <v>350</v>
      </c>
      <c r="D14" s="9"/>
    </row>
    <row r="15" spans="1:13" ht="16.5" customHeight="1" x14ac:dyDescent="0.25">
      <c r="A15" s="22" t="s">
        <v>25</v>
      </c>
      <c r="C15" s="9"/>
      <c r="D15" s="9"/>
    </row>
    <row r="16" spans="1:13" ht="10.5" customHeight="1" x14ac:dyDescent="0.25">
      <c r="C16" s="9"/>
      <c r="D16" s="9"/>
    </row>
    <row r="17" spans="1:11" x14ac:dyDescent="0.25">
      <c r="A17" s="2" t="s">
        <v>11</v>
      </c>
      <c r="C17" s="10">
        <f>-K33</f>
        <v>0</v>
      </c>
      <c r="D17" s="11"/>
    </row>
    <row r="18" spans="1:11" ht="7.5" customHeight="1" x14ac:dyDescent="0.25">
      <c r="C18" s="9"/>
      <c r="D18" s="9"/>
    </row>
    <row r="19" spans="1:11" x14ac:dyDescent="0.25">
      <c r="A19" s="2" t="s">
        <v>0</v>
      </c>
      <c r="C19" s="9">
        <f>C12-C14+C17</f>
        <v>5000</v>
      </c>
      <c r="D19" s="9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2" spans="1:11" x14ac:dyDescent="0.25">
      <c r="A22" s="2" t="s">
        <v>1</v>
      </c>
    </row>
    <row r="24" spans="1:11" s="3" customFormat="1" x14ac:dyDescent="0.25">
      <c r="C24" s="3" t="s">
        <v>5</v>
      </c>
      <c r="E24" s="3" t="s">
        <v>12</v>
      </c>
      <c r="G24" s="3" t="s">
        <v>6</v>
      </c>
      <c r="I24" s="3" t="s">
        <v>7</v>
      </c>
      <c r="K24" s="3" t="s">
        <v>8</v>
      </c>
    </row>
    <row r="25" spans="1:11" x14ac:dyDescent="0.25">
      <c r="A25" s="8" t="s">
        <v>2</v>
      </c>
    </row>
    <row r="26" spans="1:11" x14ac:dyDescent="0.25">
      <c r="A26" t="s">
        <v>18</v>
      </c>
      <c r="G26" s="6">
        <v>17.899999999999999</v>
      </c>
      <c r="I26" s="4" t="s">
        <v>21</v>
      </c>
      <c r="K26" s="7">
        <f>C26*G26</f>
        <v>0</v>
      </c>
    </row>
    <row r="27" spans="1:11" x14ac:dyDescent="0.25">
      <c r="G27" s="6"/>
      <c r="I27" s="4"/>
    </row>
    <row r="28" spans="1:11" x14ac:dyDescent="0.25">
      <c r="A28" s="8" t="s">
        <v>3</v>
      </c>
      <c r="G28" s="6"/>
      <c r="I28" s="4"/>
    </row>
    <row r="29" spans="1:11" x14ac:dyDescent="0.25">
      <c r="A29" t="s">
        <v>13</v>
      </c>
      <c r="G29" s="6"/>
      <c r="I29" s="4" t="s">
        <v>10</v>
      </c>
      <c r="K29" s="7">
        <f>C29*G29</f>
        <v>0</v>
      </c>
    </row>
    <row r="30" spans="1:11" x14ac:dyDescent="0.25">
      <c r="A30" t="s">
        <v>27</v>
      </c>
      <c r="G30" s="6">
        <v>30</v>
      </c>
      <c r="I30" s="4" t="s">
        <v>26</v>
      </c>
      <c r="K30" s="7">
        <f>C30*G30</f>
        <v>0</v>
      </c>
    </row>
    <row r="31" spans="1:11" x14ac:dyDescent="0.25">
      <c r="A31" t="s">
        <v>4</v>
      </c>
      <c r="G31" s="6">
        <v>30</v>
      </c>
      <c r="I31" s="4" t="s">
        <v>26</v>
      </c>
      <c r="K31" s="7">
        <f t="shared" ref="K31" si="0">C31*G31</f>
        <v>0</v>
      </c>
    </row>
    <row r="32" spans="1:11" x14ac:dyDescent="0.25">
      <c r="K32" s="23"/>
    </row>
    <row r="33" spans="1:11" s="2" customFormat="1" ht="15.75" thickBot="1" x14ac:dyDescent="0.3">
      <c r="A33" s="2" t="s">
        <v>9</v>
      </c>
      <c r="K33" s="24">
        <f>SUM(K26:K31)</f>
        <v>0</v>
      </c>
    </row>
    <row r="34" spans="1:11" ht="15.75" thickTop="1" x14ac:dyDescent="0.25"/>
  </sheetData>
  <mergeCells count="3">
    <mergeCell ref="A1:K1"/>
    <mergeCell ref="A2:K2"/>
    <mergeCell ref="C4:E4"/>
  </mergeCells>
  <dataValidations count="1">
    <dataValidation type="date" allowBlank="1" showInputMessage="1" showErrorMessage="1" sqref="C6">
      <formula1>43282</formula1>
      <formula2>43646</formula2>
    </dataValidation>
  </dataValidation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8A7DA6B47E724084EB261744DFE795" ma:contentTypeVersion="12" ma:contentTypeDescription="Create a new document." ma:contentTypeScope="" ma:versionID="105876d8477ba00db225a7f6b488e9e5">
  <xsd:schema xmlns:xsd="http://www.w3.org/2001/XMLSchema" xmlns:xs="http://www.w3.org/2001/XMLSchema" xmlns:p="http://schemas.microsoft.com/office/2006/metadata/properties" xmlns:ns1="http://schemas.microsoft.com/sharepoint/v3" xmlns:ns3="02a9e5b4-282e-49e4-967c-53e1a6e07d26" xmlns:ns4="7da450f1-d84d-4b60-903c-8e124b542fae" targetNamespace="http://schemas.microsoft.com/office/2006/metadata/properties" ma:root="true" ma:fieldsID="a5cdc41bd3b84d803dbba83474af0540" ns1:_="" ns3:_="" ns4:_="">
    <xsd:import namespace="http://schemas.microsoft.com/sharepoint/v3"/>
    <xsd:import namespace="02a9e5b4-282e-49e4-967c-53e1a6e07d26"/>
    <xsd:import namespace="7da450f1-d84d-4b60-903c-8e124b542f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9e5b4-282e-49e4-967c-53e1a6e07d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450f1-d84d-4b60-903c-8e124b542fa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145B3-9DFA-4259-8E39-8B721917A675}">
  <ds:schemaRefs>
    <ds:schemaRef ds:uri="http://schemas.microsoft.com/office/2006/metadata/properties"/>
    <ds:schemaRef ds:uri="http://purl.org/dc/terms/"/>
    <ds:schemaRef ds:uri="02a9e5b4-282e-49e4-967c-53e1a6e07d26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da450f1-d84d-4b60-903c-8e124b542fa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6E1A72-A602-4181-8A7B-93C64D1904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a9e5b4-282e-49e4-967c-53e1a6e07d26"/>
    <ds:schemaRef ds:uri="7da450f1-d84d-4b60-903c-8e124b542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08F8B0-62AF-42F9-9A45-FF8FF219C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CALCULATOR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Wnek, Richard</dc:creator>
  <cp:lastModifiedBy>Wilson, Debra</cp:lastModifiedBy>
  <cp:lastPrinted>2020-09-15T19:08:55Z</cp:lastPrinted>
  <dcterms:created xsi:type="dcterms:W3CDTF">2014-07-23T15:06:21Z</dcterms:created>
  <dcterms:modified xsi:type="dcterms:W3CDTF">2020-09-15T19:08:58Z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0x0101000E8A7DA6B47E724084EB261744DFE795</vt:lpwstr>
  </property>
</Properties>
</file>